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Sheet1" sheetId="1" r:id="rId1"/>
  </sheets>
  <definedNames>
    <definedName name="_xlnm.Print_Area" localSheetId="0">Sheet1!$A$1:$L$41</definedName>
    <definedName name="_xlnm.Print_Titles" localSheetId="0">Sheet1!$A:$E,Sheet1!$1:$2</definedName>
    <definedName name="QB_COLUMN_290" localSheetId="0" hidden="1">Sheet1!#REF!</definedName>
    <definedName name="QB_COLUMN_59201" localSheetId="0" hidden="1">Sheet1!$F$2</definedName>
    <definedName name="QB_COLUMN_59202" localSheetId="0" hidden="1">Sheet1!$H$2</definedName>
    <definedName name="QB_COLUMN_59203" localSheetId="0" hidden="1">Sheet1!$J$2</definedName>
    <definedName name="QB_COLUMN_59300" localSheetId="0" hidden="1">Sheet1!#REF!</definedName>
    <definedName name="QB_COLUMN_76211" localSheetId="0" hidden="1">Sheet1!#REF!</definedName>
    <definedName name="QB_COLUMN_76212" localSheetId="0" hidden="1">Sheet1!#REF!</definedName>
    <definedName name="QB_COLUMN_76213" localSheetId="0" hidden="1">Sheet1!#REF!</definedName>
    <definedName name="QB_COLUMN_76310" localSheetId="0" hidden="1">Sheet1!$L$2</definedName>
    <definedName name="QB_DATA_0" localSheetId="0" hidden="1">Sheet1!$4:$4,Sheet1!$5:$5,Sheet1!$8:$8,Sheet1!$9:$9,Sheet1!$15:$15,Sheet1!$16:$16,Sheet1!$19:$19,Sheet1!$22:$22,Sheet1!$23:$23,Sheet1!$24:$24,Sheet1!$25:$25,Sheet1!$29:$29,Sheet1!$30:$30,Sheet1!$31:$31,Sheet1!$32:$32,Sheet1!$33:$33</definedName>
    <definedName name="QB_DATA_1" localSheetId="0" hidden="1">Sheet1!$34:$34,Sheet1!$35:$35,Sheet1!$36:$36,Sheet1!$37:$37</definedName>
    <definedName name="QB_FORMULA_0" localSheetId="0" hidden="1">Sheet1!#REF!,Sheet1!$L$4,Sheet1!#REF!,Sheet1!$L$5,Sheet1!#REF!,Sheet1!$L$8,Sheet1!#REF!,Sheet1!$F$10,Sheet1!#REF!,Sheet1!$H$10,Sheet1!#REF!,Sheet1!$J$10,Sheet1!#REF!,Sheet1!#REF!,Sheet1!$L$10,Sheet1!$F$11</definedName>
    <definedName name="QB_FORMULA_1" localSheetId="0" hidden="1">Sheet1!#REF!,Sheet1!$H$11,Sheet1!#REF!,Sheet1!$J$11,Sheet1!#REF!,Sheet1!#REF!,Sheet1!$L$11,Sheet1!$F$12,Sheet1!#REF!,Sheet1!$H$12,Sheet1!#REF!,Sheet1!$J$12,Sheet1!#REF!,Sheet1!#REF!,Sheet1!$L$12,Sheet1!#REF!</definedName>
    <definedName name="QB_FORMULA_2" localSheetId="0" hidden="1">Sheet1!$L$15,Sheet1!#REF!,Sheet1!$F$17,Sheet1!#REF!,Sheet1!$H$17,Sheet1!#REF!,Sheet1!$J$17,Sheet1!#REF!,Sheet1!#REF!,Sheet1!$L$17,Sheet1!#REF!,Sheet1!$L$19,Sheet1!$F$20,Sheet1!#REF!,Sheet1!$H$20,Sheet1!#REF!</definedName>
    <definedName name="QB_FORMULA_3" localSheetId="0" hidden="1">Sheet1!$J$20,Sheet1!#REF!,Sheet1!#REF!,Sheet1!$L$20,Sheet1!#REF!,Sheet1!$L$22,Sheet1!#REF!,Sheet1!$L$23,Sheet1!#REF!,Sheet1!$L$24,Sheet1!#REF!,Sheet1!$L$25,Sheet1!$F$26,Sheet1!#REF!,Sheet1!$H$26,Sheet1!#REF!</definedName>
    <definedName name="QB_FORMULA_4" localSheetId="0" hidden="1">Sheet1!$J$26,Sheet1!#REF!,Sheet1!#REF!,Sheet1!$L$26,Sheet1!#REF!,Sheet1!$L$29,Sheet1!#REF!,Sheet1!$L$30,Sheet1!#REF!,Sheet1!$L$31,Sheet1!#REF!,Sheet1!$L$32,Sheet1!#REF!,Sheet1!$L$33,Sheet1!#REF!,Sheet1!$L$34</definedName>
    <definedName name="QB_FORMULA_5" localSheetId="0" hidden="1">Sheet1!#REF!,Sheet1!$L$35,Sheet1!#REF!,Sheet1!$L$36,Sheet1!#REF!,Sheet1!$L$37,Sheet1!$F$38,Sheet1!#REF!,Sheet1!$H$38,Sheet1!#REF!,Sheet1!$J$38,Sheet1!#REF!,Sheet1!#REF!,Sheet1!$L$38,Sheet1!$F$39,Sheet1!#REF!</definedName>
    <definedName name="QB_FORMULA_6" localSheetId="0" hidden="1">Sheet1!$H$39,Sheet1!#REF!,Sheet1!$J$39,Sheet1!#REF!,Sheet1!#REF!,Sheet1!$L$39,Sheet1!$F$40,Sheet1!#REF!,Sheet1!$H$40,Sheet1!#REF!,Sheet1!$J$40,Sheet1!#REF!,Sheet1!#REF!,Sheet1!$L$40,Sheet1!$F$41,Sheet1!#REF!</definedName>
    <definedName name="QB_FORMULA_7" localSheetId="0" hidden="1">Sheet1!$H$41,Sheet1!#REF!,Sheet1!$J$41,Sheet1!#REF!,Sheet1!#REF!,Sheet1!$L$41</definedName>
    <definedName name="QB_ROW_11020" localSheetId="0" hidden="1">Sheet1!$C$6</definedName>
    <definedName name="QB_ROW_11320" localSheetId="0" hidden="1">Sheet1!$C$11</definedName>
    <definedName name="QB_ROW_14020" localSheetId="0" hidden="1">Sheet1!$C$14</definedName>
    <definedName name="QB_ROW_14230" localSheetId="0" hidden="1">Sheet1!$D$16</definedName>
    <definedName name="QB_ROW_14320" localSheetId="0" hidden="1">Sheet1!$C$17</definedName>
    <definedName name="QB_ROW_18020" localSheetId="0" hidden="1">Sheet1!$C$18</definedName>
    <definedName name="QB_ROW_18301" localSheetId="0" hidden="1">Sheet1!$A$41</definedName>
    <definedName name="QB_ROW_18320" localSheetId="0" hidden="1">Sheet1!$C$20</definedName>
    <definedName name="QB_ROW_20012" localSheetId="0" hidden="1">Sheet1!$B$3</definedName>
    <definedName name="QB_ROW_20020" localSheetId="0" hidden="1">Sheet1!$C$21</definedName>
    <definedName name="QB_ROW_20312" localSheetId="0" hidden="1">Sheet1!$B$12</definedName>
    <definedName name="QB_ROW_20320" localSheetId="0" hidden="1">Sheet1!$C$26</definedName>
    <definedName name="QB_ROW_21012" localSheetId="0" hidden="1">Sheet1!$B$13</definedName>
    <definedName name="QB_ROW_21312" localSheetId="0" hidden="1">Sheet1!$B$40</definedName>
    <definedName name="QB_ROW_24020" localSheetId="0" hidden="1">Sheet1!$C$27</definedName>
    <definedName name="QB_ROW_24320" localSheetId="0" hidden="1">Sheet1!$C$39</definedName>
    <definedName name="QB_ROW_25030" localSheetId="0" hidden="1">Sheet1!$D$7</definedName>
    <definedName name="QB_ROW_25240" localSheetId="0" hidden="1">Sheet1!$E$9</definedName>
    <definedName name="QB_ROW_25330" localSheetId="0" hidden="1">Sheet1!$D$10</definedName>
    <definedName name="QB_ROW_29030" localSheetId="0" hidden="1">Sheet1!$D$28</definedName>
    <definedName name="QB_ROW_29330" localSheetId="0" hidden="1">Sheet1!$D$38</definedName>
    <definedName name="QB_ROW_30240" localSheetId="0" hidden="1">Sheet1!$E$34</definedName>
    <definedName name="QB_ROW_31240" localSheetId="0" hidden="1">Sheet1!$E$32</definedName>
    <definedName name="QB_ROW_32240" localSheetId="0" hidden="1">Sheet1!$E$33</definedName>
    <definedName name="QB_ROW_33240" localSheetId="0" hidden="1">Sheet1!$E$36</definedName>
    <definedName name="QB_ROW_34240" localSheetId="0" hidden="1">Sheet1!$E$37</definedName>
    <definedName name="QB_ROW_35240" localSheetId="0" hidden="1">Sheet1!$E$35</definedName>
    <definedName name="QB_ROW_36240" localSheetId="0" hidden="1">Sheet1!$E$31</definedName>
    <definedName name="QB_ROW_37230" localSheetId="0" hidden="1">Sheet1!$D$24</definedName>
    <definedName name="QB_ROW_38230" localSheetId="0" hidden="1">Sheet1!$D$19</definedName>
    <definedName name="QB_ROW_39230" localSheetId="0" hidden="1">Sheet1!$D$15</definedName>
    <definedName name="QB_ROW_40230" localSheetId="0" hidden="1">Sheet1!$D$25</definedName>
    <definedName name="QB_ROW_48230" localSheetId="0" hidden="1">Sheet1!$D$23</definedName>
    <definedName name="QB_ROW_51230" localSheetId="0" hidden="1">Sheet1!$D$22</definedName>
    <definedName name="QB_ROW_53240" localSheetId="0" hidden="1">Sheet1!$E$30</definedName>
    <definedName name="QB_ROW_54240" localSheetId="0" hidden="1">Sheet1!$E$8</definedName>
    <definedName name="QB_ROW_55240" localSheetId="0" hidden="1">Sheet1!$E$29</definedName>
    <definedName name="QB_ROW_8220" localSheetId="0" hidden="1">Sheet1!$C$4</definedName>
    <definedName name="QB_ROW_9220" localSheetId="0" hidden="1">Sheet1!$C$5</definedName>
    <definedName name="QBCANSUPPORTUPDATE" localSheetId="0">TRUE</definedName>
    <definedName name="QBCOMPANYFILENAME" localSheetId="0">"Q:\QuickBooks 2013 Company Files\Judicial Section.QBW"</definedName>
    <definedName name="QBENDDATE" localSheetId="0">20140228</definedName>
    <definedName name="QBHEADERSONSCREEN" localSheetId="0">FALSE</definedName>
    <definedName name="QBMETADATASIZE" localSheetId="0">5802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"7e1e850e094548ec9e4821debe435ba2"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20110601</definedName>
  </definedNames>
  <calcPr calcId="145621" refMode="R1C1"/>
</workbook>
</file>

<file path=xl/calcChain.xml><?xml version="1.0" encoding="utf-8"?>
<calcChain xmlns="http://schemas.openxmlformats.org/spreadsheetml/2006/main">
  <c r="L20" i="1" l="1"/>
  <c r="L38" i="1"/>
  <c r="L39" i="1" s="1"/>
  <c r="L26" i="1"/>
  <c r="L17" i="1"/>
  <c r="L10" i="1"/>
  <c r="L11" i="1" s="1"/>
  <c r="L12" i="1" s="1"/>
  <c r="J38" i="1"/>
  <c r="J39" i="1" s="1"/>
  <c r="H38" i="1"/>
  <c r="H39" i="1" s="1"/>
  <c r="F38" i="1"/>
  <c r="F39" i="1" s="1"/>
  <c r="J26" i="1"/>
  <c r="H26" i="1"/>
  <c r="F26" i="1"/>
  <c r="J20" i="1"/>
  <c r="H20" i="1"/>
  <c r="F20" i="1"/>
  <c r="J17" i="1"/>
  <c r="H17" i="1"/>
  <c r="F17" i="1"/>
  <c r="J10" i="1"/>
  <c r="J11" i="1" s="1"/>
  <c r="J12" i="1" s="1"/>
  <c r="H10" i="1"/>
  <c r="H11" i="1" s="1"/>
  <c r="H12" i="1" s="1"/>
  <c r="F10" i="1"/>
  <c r="F11" i="1" s="1"/>
  <c r="L40" i="1" l="1"/>
  <c r="L41" i="1" s="1"/>
  <c r="H40" i="1"/>
  <c r="H41" i="1" s="1"/>
  <c r="J40" i="1"/>
  <c r="J41" i="1" s="1"/>
  <c r="F40" i="1"/>
  <c r="F12" i="1"/>
  <c r="F41" i="1" l="1"/>
</calcChain>
</file>

<file path=xl/sharedStrings.xml><?xml version="1.0" encoding="utf-8"?>
<sst xmlns="http://schemas.openxmlformats.org/spreadsheetml/2006/main" count="43" uniqueCount="43">
  <si>
    <t>Jun '11 - May 12</t>
  </si>
  <si>
    <t>Jun '12 - May 13</t>
  </si>
  <si>
    <t>Jun '13 - Feb 14</t>
  </si>
  <si>
    <t>Income</t>
  </si>
  <si>
    <t>Contributions</t>
  </si>
  <si>
    <t>Dues</t>
  </si>
  <si>
    <t>Investment</t>
  </si>
  <si>
    <t>Interest</t>
  </si>
  <si>
    <t>Chase Savings Acct</t>
  </si>
  <si>
    <t>Interest - Other</t>
  </si>
  <si>
    <t>Total Interest</t>
  </si>
  <si>
    <t>Total Investment</t>
  </si>
  <si>
    <t>Total Income</t>
  </si>
  <si>
    <t>Expense</t>
  </si>
  <si>
    <t>Administrative</t>
  </si>
  <si>
    <t>Miscellaneous</t>
  </si>
  <si>
    <t>Administrative - Other</t>
  </si>
  <si>
    <t>Total Administrative</t>
  </si>
  <si>
    <t>Postage &amp; Freight</t>
  </si>
  <si>
    <t>Postage, Printing, Internet</t>
  </si>
  <si>
    <t>Total Postage &amp; Freight</t>
  </si>
  <si>
    <t>Professional Services</t>
  </si>
  <si>
    <t>State Bar of Texas-Admin</t>
  </si>
  <si>
    <t>TX CenterforJudiciary-Conf Set</t>
  </si>
  <si>
    <t>Contract Secretarial Service</t>
  </si>
  <si>
    <t>TX CenterforJudiciary-Admin</t>
  </si>
  <si>
    <t>Total Professional Services</t>
  </si>
  <si>
    <t>Travel</t>
  </si>
  <si>
    <t>Committee Travel and Expense</t>
  </si>
  <si>
    <t>ABA Conference Delegate</t>
  </si>
  <si>
    <t>Criminal Court Ed Cmte</t>
  </si>
  <si>
    <t>Bylaws</t>
  </si>
  <si>
    <t>Ethics Committee</t>
  </si>
  <si>
    <t>Executive Cmte (Section Board)</t>
  </si>
  <si>
    <t>Indigent Criminal Defense Cmte</t>
  </si>
  <si>
    <t>Legislative Committee</t>
  </si>
  <si>
    <t>Nominating Committee</t>
  </si>
  <si>
    <t>Site Committee</t>
  </si>
  <si>
    <t>Total Committee Travel and Expense</t>
  </si>
  <si>
    <t>Total Travel</t>
  </si>
  <si>
    <t>Total Expense</t>
  </si>
  <si>
    <t>Net Income</t>
  </si>
  <si>
    <t>Proposed FY15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</si>
</sst>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39" fontId="2" fillId="0" borderId="0" xfId="0" applyNumberFormat="1" applyFont="1"/>
    <xf numFmtId="49" fontId="2" fillId="0" borderId="0" xfId="0" applyNumberFormat="1" applyFont="1"/>
    <xf numFmtId="39" fontId="2" fillId="0" borderId="0" xfId="0" applyNumberFormat="1" applyFont="1" applyBorder="1"/>
    <xf numFmtId="39" fontId="2" fillId="0" borderId="5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85725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85725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2"/>
  <sheetViews>
    <sheetView tabSelected="1" workbookViewId="0">
      <pane xSplit="5" ySplit="2" topLeftCell="F19" activePane="bottomRight" state="frozenSplit"/>
      <selection pane="topRight" activeCell="F1" sqref="F1"/>
      <selection pane="bottomLeft" activeCell="A3" sqref="A3"/>
      <selection pane="bottomRight" activeCell="N21" sqref="N21"/>
    </sheetView>
  </sheetViews>
  <sheetFormatPr defaultRowHeight="15" x14ac:dyDescent="0.25"/>
  <cols>
    <col min="1" max="4" width="3" style="16" customWidth="1"/>
    <col min="5" max="5" width="28.28515625" style="16" customWidth="1"/>
    <col min="6" max="6" width="13.28515625" style="17" bestFit="1" customWidth="1"/>
    <col min="7" max="7" width="2.28515625" style="17" customWidth="1"/>
    <col min="8" max="8" width="13.28515625" style="17" bestFit="1" customWidth="1"/>
    <col min="9" max="9" width="2.28515625" style="17" customWidth="1"/>
    <col min="10" max="10" width="13.140625" style="17" bestFit="1" customWidth="1"/>
    <col min="11" max="11" width="2.28515625" style="17" customWidth="1"/>
    <col min="12" max="12" width="9.140625" style="17" customWidth="1"/>
  </cols>
  <sheetData>
    <row r="1" spans="1:12" ht="11.25" customHeight="1" thickBot="1" x14ac:dyDescent="0.3">
      <c r="A1" s="1"/>
      <c r="B1" s="1"/>
      <c r="C1" s="1"/>
      <c r="D1" s="1"/>
      <c r="E1" s="1"/>
      <c r="F1" s="3"/>
      <c r="G1" s="2"/>
      <c r="H1" s="3"/>
      <c r="I1" s="2"/>
      <c r="J1" s="3"/>
      <c r="K1" s="2"/>
      <c r="L1" s="3"/>
    </row>
    <row r="2" spans="1:12" s="15" customFormat="1" ht="40.5" customHeight="1" thickTop="1" thickBot="1" x14ac:dyDescent="0.3">
      <c r="A2" s="12"/>
      <c r="B2" s="12"/>
      <c r="C2" s="12"/>
      <c r="D2" s="12"/>
      <c r="E2" s="12"/>
      <c r="F2" s="13" t="s">
        <v>0</v>
      </c>
      <c r="G2" s="14"/>
      <c r="H2" s="13" t="s">
        <v>1</v>
      </c>
      <c r="I2" s="14"/>
      <c r="J2" s="13" t="s">
        <v>2</v>
      </c>
      <c r="K2" s="14"/>
      <c r="L2" s="18" t="s">
        <v>42</v>
      </c>
    </row>
    <row r="3" spans="1:12" ht="15.75" thickTop="1" x14ac:dyDescent="0.25">
      <c r="A3" s="1"/>
      <c r="B3" s="1" t="s">
        <v>3</v>
      </c>
      <c r="C3" s="1"/>
      <c r="D3" s="1"/>
      <c r="E3" s="1"/>
      <c r="F3" s="4"/>
      <c r="G3" s="5"/>
      <c r="H3" s="4"/>
      <c r="I3" s="5"/>
      <c r="J3" s="4"/>
      <c r="K3" s="5"/>
      <c r="L3" s="4"/>
    </row>
    <row r="4" spans="1:12" x14ac:dyDescent="0.25">
      <c r="A4" s="1"/>
      <c r="B4" s="1"/>
      <c r="C4" s="1" t="s">
        <v>4</v>
      </c>
      <c r="D4" s="1"/>
      <c r="E4" s="1"/>
      <c r="F4" s="4">
        <v>0</v>
      </c>
      <c r="G4" s="5"/>
      <c r="H4" s="4">
        <v>0</v>
      </c>
      <c r="I4" s="5"/>
      <c r="J4" s="4">
        <v>0</v>
      </c>
      <c r="K4" s="5"/>
      <c r="L4" s="4">
        <v>0</v>
      </c>
    </row>
    <row r="5" spans="1:12" x14ac:dyDescent="0.25">
      <c r="A5" s="1"/>
      <c r="B5" s="1"/>
      <c r="C5" s="1" t="s">
        <v>5</v>
      </c>
      <c r="D5" s="1"/>
      <c r="E5" s="1"/>
      <c r="F5" s="4">
        <v>28560</v>
      </c>
      <c r="G5" s="5"/>
      <c r="H5" s="4">
        <v>30360</v>
      </c>
      <c r="I5" s="5"/>
      <c r="J5" s="4">
        <v>28110</v>
      </c>
      <c r="K5" s="5"/>
      <c r="L5" s="4">
        <v>0</v>
      </c>
    </row>
    <row r="6" spans="1:12" x14ac:dyDescent="0.25">
      <c r="A6" s="1"/>
      <c r="B6" s="1"/>
      <c r="C6" s="1" t="s">
        <v>6</v>
      </c>
      <c r="D6" s="1"/>
      <c r="E6" s="1"/>
      <c r="F6" s="4"/>
      <c r="G6" s="5"/>
      <c r="H6" s="4"/>
      <c r="I6" s="5"/>
      <c r="J6" s="4"/>
      <c r="K6" s="5"/>
      <c r="L6" s="4"/>
    </row>
    <row r="7" spans="1:12" x14ac:dyDescent="0.25">
      <c r="A7" s="1"/>
      <c r="B7" s="1"/>
      <c r="C7" s="1"/>
      <c r="D7" s="1" t="s">
        <v>7</v>
      </c>
      <c r="E7" s="1"/>
      <c r="F7" s="4"/>
      <c r="G7" s="5"/>
      <c r="H7" s="4"/>
      <c r="I7" s="5"/>
      <c r="J7" s="4"/>
      <c r="K7" s="5"/>
      <c r="L7" s="4"/>
    </row>
    <row r="8" spans="1:12" x14ac:dyDescent="0.25">
      <c r="A8" s="1"/>
      <c r="B8" s="1"/>
      <c r="C8" s="1"/>
      <c r="D8" s="1"/>
      <c r="E8" s="1" t="s">
        <v>8</v>
      </c>
      <c r="F8" s="4">
        <v>264.83</v>
      </c>
      <c r="G8" s="5"/>
      <c r="H8" s="4">
        <v>253.41</v>
      </c>
      <c r="I8" s="5"/>
      <c r="J8" s="4">
        <v>142.22</v>
      </c>
      <c r="K8" s="5"/>
      <c r="L8" s="4">
        <v>0</v>
      </c>
    </row>
    <row r="9" spans="1:12" ht="15.75" thickBot="1" x14ac:dyDescent="0.3">
      <c r="A9" s="1"/>
      <c r="B9" s="1"/>
      <c r="C9" s="1"/>
      <c r="D9" s="1"/>
      <c r="E9" s="1" t="s">
        <v>9</v>
      </c>
      <c r="F9" s="6">
        <v>0</v>
      </c>
      <c r="G9" s="5"/>
      <c r="H9" s="6">
        <v>0</v>
      </c>
      <c r="I9" s="5"/>
      <c r="J9" s="6">
        <v>7.15</v>
      </c>
      <c r="K9" s="5"/>
      <c r="L9" s="6">
        <v>0</v>
      </c>
    </row>
    <row r="10" spans="1:12" ht="15.75" thickBot="1" x14ac:dyDescent="0.3">
      <c r="A10" s="1"/>
      <c r="B10" s="1"/>
      <c r="C10" s="1"/>
      <c r="D10" s="1" t="s">
        <v>10</v>
      </c>
      <c r="E10" s="1"/>
      <c r="F10" s="7">
        <f>ROUND(SUM(F7:F9),5)</f>
        <v>264.83</v>
      </c>
      <c r="G10" s="5"/>
      <c r="H10" s="7">
        <f>ROUND(SUM(H7:H9),5)</f>
        <v>253.41</v>
      </c>
      <c r="I10" s="5"/>
      <c r="J10" s="7">
        <f>ROUND(SUM(J7:J9),5)</f>
        <v>149.37</v>
      </c>
      <c r="K10" s="5"/>
      <c r="L10" s="7">
        <f>ROUND(SUM(L7:L9),5)</f>
        <v>0</v>
      </c>
    </row>
    <row r="11" spans="1:12" ht="28.9" customHeight="1" thickBot="1" x14ac:dyDescent="0.3">
      <c r="A11" s="1"/>
      <c r="B11" s="1"/>
      <c r="C11" s="1" t="s">
        <v>11</v>
      </c>
      <c r="D11" s="1"/>
      <c r="E11" s="1"/>
      <c r="F11" s="8">
        <f>ROUND(F6+F10,5)</f>
        <v>264.83</v>
      </c>
      <c r="G11" s="5"/>
      <c r="H11" s="8">
        <f>ROUND(H6+H10,5)</f>
        <v>253.41</v>
      </c>
      <c r="I11" s="5"/>
      <c r="J11" s="8">
        <f>ROUND(J6+J10,5)</f>
        <v>149.37</v>
      </c>
      <c r="K11" s="5"/>
      <c r="L11" s="8">
        <f>ROUND(L6+L10,5)</f>
        <v>0</v>
      </c>
    </row>
    <row r="12" spans="1:12" ht="28.9" customHeight="1" x14ac:dyDescent="0.25">
      <c r="A12" s="1"/>
      <c r="B12" s="1" t="s">
        <v>12</v>
      </c>
      <c r="C12" s="1"/>
      <c r="D12" s="1"/>
      <c r="E12" s="1"/>
      <c r="F12" s="4">
        <f>ROUND(SUM(F3:F5)+F11,5)</f>
        <v>28824.83</v>
      </c>
      <c r="G12" s="5"/>
      <c r="H12" s="4">
        <f>ROUND(SUM(H3:H5)+H11,5)</f>
        <v>30613.41</v>
      </c>
      <c r="I12" s="5"/>
      <c r="J12" s="4">
        <f>ROUND(SUM(J3:J5)+J11,5)</f>
        <v>28259.37</v>
      </c>
      <c r="K12" s="5"/>
      <c r="L12" s="4">
        <f>ROUND(SUM(L3:L5)+L11,5)</f>
        <v>0</v>
      </c>
    </row>
    <row r="13" spans="1:12" ht="28.9" customHeight="1" x14ac:dyDescent="0.25">
      <c r="A13" s="1"/>
      <c r="B13" s="1" t="s">
        <v>13</v>
      </c>
      <c r="C13" s="1"/>
      <c r="D13" s="1"/>
      <c r="E13" s="1"/>
      <c r="F13" s="4"/>
      <c r="G13" s="5"/>
      <c r="H13" s="4"/>
      <c r="I13" s="5"/>
      <c r="J13" s="4"/>
      <c r="K13" s="5"/>
      <c r="L13" s="4"/>
    </row>
    <row r="14" spans="1:12" x14ac:dyDescent="0.25">
      <c r="A14" s="1"/>
      <c r="B14" s="1"/>
      <c r="C14" s="1" t="s">
        <v>14</v>
      </c>
      <c r="D14" s="1"/>
      <c r="E14" s="1"/>
      <c r="F14" s="4"/>
      <c r="G14" s="5"/>
      <c r="H14" s="4"/>
      <c r="I14" s="5"/>
      <c r="J14" s="4"/>
      <c r="K14" s="5"/>
      <c r="L14" s="4"/>
    </row>
    <row r="15" spans="1:12" x14ac:dyDescent="0.25">
      <c r="A15" s="1"/>
      <c r="B15" s="1"/>
      <c r="C15" s="1"/>
      <c r="D15" s="1" t="s">
        <v>15</v>
      </c>
      <c r="E15" s="1"/>
      <c r="F15" s="4">
        <v>1173.18</v>
      </c>
      <c r="G15" s="5"/>
      <c r="H15" s="4">
        <v>1550.33</v>
      </c>
      <c r="I15" s="5"/>
      <c r="J15" s="4">
        <v>2392.6999999999998</v>
      </c>
      <c r="K15" s="5"/>
      <c r="L15" s="4">
        <v>0</v>
      </c>
    </row>
    <row r="16" spans="1:12" ht="15.75" thickBot="1" x14ac:dyDescent="0.3">
      <c r="A16" s="1"/>
      <c r="B16" s="1"/>
      <c r="C16" s="1"/>
      <c r="D16" s="1" t="s">
        <v>16</v>
      </c>
      <c r="E16" s="1"/>
      <c r="F16" s="9">
        <v>0</v>
      </c>
      <c r="G16" s="5"/>
      <c r="H16" s="9">
        <v>0</v>
      </c>
      <c r="I16" s="5"/>
      <c r="J16" s="9">
        <v>0</v>
      </c>
      <c r="K16" s="5"/>
      <c r="L16" s="9">
        <v>0</v>
      </c>
    </row>
    <row r="17" spans="1:12" x14ac:dyDescent="0.25">
      <c r="A17" s="1"/>
      <c r="B17" s="1"/>
      <c r="C17" s="1" t="s">
        <v>17</v>
      </c>
      <c r="D17" s="1"/>
      <c r="E17" s="1"/>
      <c r="F17" s="4">
        <f>ROUND(SUM(F14:F16),5)</f>
        <v>1173.18</v>
      </c>
      <c r="G17" s="5"/>
      <c r="H17" s="4">
        <f>ROUND(SUM(H14:H16),5)</f>
        <v>1550.33</v>
      </c>
      <c r="I17" s="5"/>
      <c r="J17" s="4">
        <f>ROUND(SUM(J14:J16),5)</f>
        <v>2392.6999999999998</v>
      </c>
      <c r="K17" s="5"/>
      <c r="L17" s="4">
        <f>ROUND(SUM(L14:L16),5)</f>
        <v>0</v>
      </c>
    </row>
    <row r="18" spans="1:12" ht="28.9" customHeight="1" x14ac:dyDescent="0.25">
      <c r="A18" s="1"/>
      <c r="B18" s="1"/>
      <c r="C18" s="1" t="s">
        <v>18</v>
      </c>
      <c r="D18" s="1"/>
      <c r="E18" s="1"/>
      <c r="F18" s="4"/>
      <c r="G18" s="5"/>
      <c r="H18" s="4"/>
      <c r="I18" s="5"/>
      <c r="J18" s="4"/>
      <c r="K18" s="5"/>
      <c r="L18" s="4"/>
    </row>
    <row r="19" spans="1:12" ht="15.75" thickBot="1" x14ac:dyDescent="0.3">
      <c r="A19" s="1"/>
      <c r="B19" s="1"/>
      <c r="C19" s="1"/>
      <c r="D19" s="1" t="s">
        <v>19</v>
      </c>
      <c r="E19" s="1"/>
      <c r="F19" s="9">
        <v>82.63</v>
      </c>
      <c r="G19" s="5"/>
      <c r="H19" s="9">
        <v>120.24</v>
      </c>
      <c r="I19" s="5"/>
      <c r="J19" s="9">
        <v>130.02000000000001</v>
      </c>
      <c r="K19" s="5"/>
      <c r="L19" s="9">
        <v>0</v>
      </c>
    </row>
    <row r="20" spans="1:12" x14ac:dyDescent="0.25">
      <c r="A20" s="1"/>
      <c r="B20" s="1"/>
      <c r="C20" s="1" t="s">
        <v>20</v>
      </c>
      <c r="D20" s="1"/>
      <c r="E20" s="1"/>
      <c r="F20" s="4">
        <f>ROUND(SUM(F18:F19),5)</f>
        <v>82.63</v>
      </c>
      <c r="G20" s="5"/>
      <c r="H20" s="4">
        <f>ROUND(SUM(H18:H19),5)</f>
        <v>120.24</v>
      </c>
      <c r="I20" s="5"/>
      <c r="J20" s="4">
        <f>ROUND(SUM(J18:J19),5)</f>
        <v>130.02000000000001</v>
      </c>
      <c r="K20" s="5"/>
      <c r="L20" s="4">
        <f>ROUND(SUM(L18:L19),5)</f>
        <v>0</v>
      </c>
    </row>
    <row r="21" spans="1:12" ht="28.9" customHeight="1" x14ac:dyDescent="0.25">
      <c r="A21" s="1"/>
      <c r="B21" s="1"/>
      <c r="C21" s="1" t="s">
        <v>21</v>
      </c>
      <c r="D21" s="1"/>
      <c r="E21" s="1"/>
      <c r="F21" s="4"/>
      <c r="G21" s="5"/>
      <c r="H21" s="4"/>
      <c r="I21" s="5"/>
      <c r="J21" s="4"/>
      <c r="K21" s="5"/>
      <c r="L21" s="4"/>
    </row>
    <row r="22" spans="1:12" x14ac:dyDescent="0.25">
      <c r="A22" s="1"/>
      <c r="B22" s="1"/>
      <c r="C22" s="1"/>
      <c r="D22" s="1" t="s">
        <v>22</v>
      </c>
      <c r="E22" s="1"/>
      <c r="F22" s="4">
        <v>0</v>
      </c>
      <c r="G22" s="5"/>
      <c r="H22" s="4">
        <v>0</v>
      </c>
      <c r="I22" s="5"/>
      <c r="J22" s="4">
        <v>0</v>
      </c>
      <c r="K22" s="5"/>
      <c r="L22" s="4">
        <v>0</v>
      </c>
    </row>
    <row r="23" spans="1:12" x14ac:dyDescent="0.25">
      <c r="A23" s="1"/>
      <c r="B23" s="1"/>
      <c r="C23" s="1"/>
      <c r="D23" s="1" t="s">
        <v>23</v>
      </c>
      <c r="E23" s="1"/>
      <c r="F23" s="4">
        <v>415.55</v>
      </c>
      <c r="G23" s="5"/>
      <c r="H23" s="4">
        <v>0</v>
      </c>
      <c r="I23" s="5"/>
      <c r="J23" s="4">
        <v>0</v>
      </c>
      <c r="K23" s="5"/>
      <c r="L23" s="4">
        <v>0</v>
      </c>
    </row>
    <row r="24" spans="1:12" x14ac:dyDescent="0.25">
      <c r="A24" s="1"/>
      <c r="B24" s="1"/>
      <c r="C24" s="1"/>
      <c r="D24" s="1" t="s">
        <v>24</v>
      </c>
      <c r="E24" s="1"/>
      <c r="F24" s="4">
        <v>150</v>
      </c>
      <c r="G24" s="5"/>
      <c r="H24" s="4">
        <v>0</v>
      </c>
      <c r="I24" s="5"/>
      <c r="J24" s="4">
        <v>0</v>
      </c>
      <c r="K24" s="5"/>
      <c r="L24" s="4">
        <v>0</v>
      </c>
    </row>
    <row r="25" spans="1:12" ht="15.75" thickBot="1" x14ac:dyDescent="0.3">
      <c r="A25" s="1"/>
      <c r="B25" s="1"/>
      <c r="C25" s="1"/>
      <c r="D25" s="1" t="s">
        <v>25</v>
      </c>
      <c r="E25" s="1"/>
      <c r="F25" s="9">
        <v>0</v>
      </c>
      <c r="G25" s="5"/>
      <c r="H25" s="9">
        <v>0</v>
      </c>
      <c r="I25" s="5"/>
      <c r="J25" s="9">
        <v>0</v>
      </c>
      <c r="K25" s="5"/>
      <c r="L25" s="9">
        <v>0</v>
      </c>
    </row>
    <row r="26" spans="1:12" x14ac:dyDescent="0.25">
      <c r="A26" s="1"/>
      <c r="B26" s="1"/>
      <c r="C26" s="1" t="s">
        <v>26</v>
      </c>
      <c r="D26" s="1"/>
      <c r="E26" s="1"/>
      <c r="F26" s="4">
        <f>ROUND(SUM(F21:F25),5)</f>
        <v>565.54999999999995</v>
      </c>
      <c r="G26" s="5"/>
      <c r="H26" s="4">
        <f>ROUND(SUM(H21:H25),5)</f>
        <v>0</v>
      </c>
      <c r="I26" s="5"/>
      <c r="J26" s="4">
        <f>ROUND(SUM(J21:J25),5)</f>
        <v>0</v>
      </c>
      <c r="K26" s="5"/>
      <c r="L26" s="4">
        <f>ROUND(SUM(L21:L25),5)</f>
        <v>0</v>
      </c>
    </row>
    <row r="27" spans="1:12" ht="28.9" customHeight="1" x14ac:dyDescent="0.25">
      <c r="A27" s="1"/>
      <c r="B27" s="1"/>
      <c r="C27" s="1" t="s">
        <v>27</v>
      </c>
      <c r="D27" s="1"/>
      <c r="E27" s="1"/>
      <c r="F27" s="4"/>
      <c r="G27" s="5"/>
      <c r="H27" s="4"/>
      <c r="I27" s="5"/>
      <c r="J27" s="4"/>
      <c r="K27" s="5"/>
      <c r="L27" s="4"/>
    </row>
    <row r="28" spans="1:12" x14ac:dyDescent="0.25">
      <c r="A28" s="1"/>
      <c r="B28" s="1"/>
      <c r="C28" s="1"/>
      <c r="D28" s="1" t="s">
        <v>28</v>
      </c>
      <c r="E28" s="1"/>
      <c r="F28" s="4"/>
      <c r="G28" s="5"/>
      <c r="H28" s="4"/>
      <c r="I28" s="5"/>
      <c r="J28" s="4"/>
      <c r="K28" s="5"/>
      <c r="L28" s="4"/>
    </row>
    <row r="29" spans="1:12" x14ac:dyDescent="0.25">
      <c r="A29" s="1"/>
      <c r="B29" s="1"/>
      <c r="C29" s="1"/>
      <c r="D29" s="1"/>
      <c r="E29" s="1" t="s">
        <v>29</v>
      </c>
      <c r="F29" s="4">
        <v>2853.51</v>
      </c>
      <c r="G29" s="5"/>
      <c r="H29" s="4">
        <v>1328.88</v>
      </c>
      <c r="I29" s="5"/>
      <c r="J29" s="4">
        <v>1912.3</v>
      </c>
      <c r="K29" s="5"/>
      <c r="L29" s="4">
        <v>0</v>
      </c>
    </row>
    <row r="30" spans="1:12" x14ac:dyDescent="0.25">
      <c r="A30" s="1"/>
      <c r="B30" s="1"/>
      <c r="C30" s="1"/>
      <c r="D30" s="1"/>
      <c r="E30" s="1" t="s">
        <v>30</v>
      </c>
      <c r="F30" s="4">
        <v>0</v>
      </c>
      <c r="G30" s="5"/>
      <c r="H30" s="4">
        <v>0</v>
      </c>
      <c r="I30" s="5"/>
      <c r="J30" s="4">
        <v>0</v>
      </c>
      <c r="K30" s="5"/>
      <c r="L30" s="4">
        <v>0</v>
      </c>
    </row>
    <row r="31" spans="1:12" x14ac:dyDescent="0.25">
      <c r="A31" s="1"/>
      <c r="B31" s="1"/>
      <c r="C31" s="1"/>
      <c r="D31" s="1"/>
      <c r="E31" s="1" t="s">
        <v>31</v>
      </c>
      <c r="F31" s="4">
        <v>0</v>
      </c>
      <c r="G31" s="5"/>
      <c r="H31" s="4">
        <v>0</v>
      </c>
      <c r="I31" s="5"/>
      <c r="J31" s="4">
        <v>0</v>
      </c>
      <c r="K31" s="5"/>
      <c r="L31" s="4">
        <v>0</v>
      </c>
    </row>
    <row r="32" spans="1:12" x14ac:dyDescent="0.25">
      <c r="A32" s="1"/>
      <c r="B32" s="1"/>
      <c r="C32" s="1"/>
      <c r="D32" s="1"/>
      <c r="E32" s="1" t="s">
        <v>32</v>
      </c>
      <c r="F32" s="4">
        <v>0</v>
      </c>
      <c r="G32" s="5"/>
      <c r="H32" s="4">
        <v>0</v>
      </c>
      <c r="I32" s="5"/>
      <c r="J32" s="4">
        <v>0</v>
      </c>
      <c r="K32" s="5"/>
      <c r="L32" s="4">
        <v>0</v>
      </c>
    </row>
    <row r="33" spans="1:12" x14ac:dyDescent="0.25">
      <c r="A33" s="1"/>
      <c r="B33" s="1"/>
      <c r="C33" s="1"/>
      <c r="D33" s="1"/>
      <c r="E33" s="1" t="s">
        <v>33</v>
      </c>
      <c r="F33" s="4">
        <v>9958.5</v>
      </c>
      <c r="G33" s="5"/>
      <c r="H33" s="4">
        <v>8766.33</v>
      </c>
      <c r="I33" s="5"/>
      <c r="J33" s="4">
        <v>1939.27</v>
      </c>
      <c r="K33" s="5"/>
      <c r="L33" s="4">
        <v>0</v>
      </c>
    </row>
    <row r="34" spans="1:12" x14ac:dyDescent="0.25">
      <c r="A34" s="1"/>
      <c r="B34" s="1"/>
      <c r="C34" s="1"/>
      <c r="D34" s="1"/>
      <c r="E34" s="1" t="s">
        <v>34</v>
      </c>
      <c r="F34" s="4">
        <v>0</v>
      </c>
      <c r="G34" s="5"/>
      <c r="H34" s="4">
        <v>0</v>
      </c>
      <c r="I34" s="5"/>
      <c r="J34" s="4">
        <v>0</v>
      </c>
      <c r="K34" s="5"/>
      <c r="L34" s="4">
        <v>0</v>
      </c>
    </row>
    <row r="35" spans="1:12" x14ac:dyDescent="0.25">
      <c r="A35" s="1"/>
      <c r="B35" s="1"/>
      <c r="C35" s="1"/>
      <c r="D35" s="1"/>
      <c r="E35" s="1" t="s">
        <v>35</v>
      </c>
      <c r="F35" s="4">
        <v>777.42</v>
      </c>
      <c r="G35" s="5"/>
      <c r="H35" s="4">
        <v>7613.26</v>
      </c>
      <c r="I35" s="5"/>
      <c r="J35" s="4">
        <v>108.56</v>
      </c>
      <c r="K35" s="5"/>
      <c r="L35" s="4">
        <v>0</v>
      </c>
    </row>
    <row r="36" spans="1:12" x14ac:dyDescent="0.25">
      <c r="A36" s="1"/>
      <c r="B36" s="1"/>
      <c r="C36" s="1"/>
      <c r="D36" s="1"/>
      <c r="E36" s="1" t="s">
        <v>36</v>
      </c>
      <c r="F36" s="4">
        <v>423.71</v>
      </c>
      <c r="G36" s="5"/>
      <c r="H36" s="4">
        <v>504.19</v>
      </c>
      <c r="I36" s="5"/>
      <c r="J36" s="4">
        <v>0</v>
      </c>
      <c r="K36" s="5"/>
      <c r="L36" s="4">
        <v>0</v>
      </c>
    </row>
    <row r="37" spans="1:12" ht="15.75" thickBot="1" x14ac:dyDescent="0.3">
      <c r="A37" s="1"/>
      <c r="B37" s="1"/>
      <c r="C37" s="1"/>
      <c r="D37" s="1"/>
      <c r="E37" s="1" t="s">
        <v>37</v>
      </c>
      <c r="F37" s="6">
        <v>0</v>
      </c>
      <c r="G37" s="5"/>
      <c r="H37" s="6">
        <v>0</v>
      </c>
      <c r="I37" s="5"/>
      <c r="J37" s="6">
        <v>0</v>
      </c>
      <c r="K37" s="5"/>
      <c r="L37" s="6">
        <v>0</v>
      </c>
    </row>
    <row r="38" spans="1:12" ht="15.75" thickBot="1" x14ac:dyDescent="0.3">
      <c r="A38" s="1"/>
      <c r="B38" s="1"/>
      <c r="C38" s="1"/>
      <c r="D38" s="1" t="s">
        <v>38</v>
      </c>
      <c r="E38" s="1"/>
      <c r="F38" s="7">
        <f>ROUND(SUM(F28:F37),5)</f>
        <v>14013.14</v>
      </c>
      <c r="G38" s="5"/>
      <c r="H38" s="7">
        <f>ROUND(SUM(H28:H37),5)</f>
        <v>18212.66</v>
      </c>
      <c r="I38" s="5"/>
      <c r="J38" s="7">
        <f>ROUND(SUM(J28:J37),5)</f>
        <v>3960.13</v>
      </c>
      <c r="K38" s="5"/>
      <c r="L38" s="7">
        <f>ROUND(SUM(L28:L37),5)</f>
        <v>0</v>
      </c>
    </row>
    <row r="39" spans="1:12" ht="28.9" customHeight="1" thickBot="1" x14ac:dyDescent="0.3">
      <c r="A39" s="1"/>
      <c r="B39" s="1"/>
      <c r="C39" s="1" t="s">
        <v>39</v>
      </c>
      <c r="D39" s="1"/>
      <c r="E39" s="1"/>
      <c r="F39" s="7">
        <f>ROUND(F27+F38,5)</f>
        <v>14013.14</v>
      </c>
      <c r="G39" s="5"/>
      <c r="H39" s="7">
        <f>ROUND(H27+H38,5)</f>
        <v>18212.66</v>
      </c>
      <c r="I39" s="5"/>
      <c r="J39" s="7">
        <f>ROUND(J27+J38,5)</f>
        <v>3960.13</v>
      </c>
      <c r="K39" s="5"/>
      <c r="L39" s="7">
        <f>ROUND(L27+L38,5)</f>
        <v>0</v>
      </c>
    </row>
    <row r="40" spans="1:12" ht="28.9" customHeight="1" thickBot="1" x14ac:dyDescent="0.3">
      <c r="A40" s="1"/>
      <c r="B40" s="1" t="s">
        <v>40</v>
      </c>
      <c r="C40" s="1"/>
      <c r="D40" s="1"/>
      <c r="E40" s="1"/>
      <c r="F40" s="7">
        <f>ROUND(F13+F17+F20+F26+F39,5)</f>
        <v>15834.5</v>
      </c>
      <c r="G40" s="5"/>
      <c r="H40" s="7">
        <f>ROUND(H13+H17+H20+H26+H39,5)</f>
        <v>19883.23</v>
      </c>
      <c r="I40" s="5"/>
      <c r="J40" s="7">
        <f>ROUND(J13+J17+J20+J26+J39,5)</f>
        <v>6482.85</v>
      </c>
      <c r="K40" s="5"/>
      <c r="L40" s="7">
        <f>ROUND(L13+L17+L20+L26+L39,5)</f>
        <v>0</v>
      </c>
    </row>
    <row r="41" spans="1:12" s="11" customFormat="1" ht="28.9" customHeight="1" thickBot="1" x14ac:dyDescent="0.25">
      <c r="A41" s="1" t="s">
        <v>41</v>
      </c>
      <c r="B41" s="1"/>
      <c r="C41" s="1"/>
      <c r="D41" s="1"/>
      <c r="E41" s="1"/>
      <c r="F41" s="10">
        <f>ROUND(F12-F40,5)</f>
        <v>12990.33</v>
      </c>
      <c r="G41" s="1"/>
      <c r="H41" s="10">
        <f>ROUND(H12-H40,5)</f>
        <v>10730.18</v>
      </c>
      <c r="I41" s="1"/>
      <c r="J41" s="10">
        <f>ROUND(J12-J40,5)</f>
        <v>21776.52</v>
      </c>
      <c r="K41" s="1"/>
      <c r="L41" s="10">
        <f>ROUND(L12-L40,5)</f>
        <v>0</v>
      </c>
    </row>
    <row r="42" spans="1:12" ht="15.75" thickTop="1" x14ac:dyDescent="0.25"/>
  </sheetData>
  <printOptions horizontalCentered="1"/>
  <pageMargins left="0.7" right="0.7" top="0.75" bottom="0.75" header="0.1" footer="0.3"/>
  <pageSetup scale="90" fitToHeight="0" orientation="landscape" r:id="rId1"/>
  <headerFooter>
    <oddHeader>&amp;C&amp;"Arial,Bold"&amp;16 Judicial Section
&amp;"Arial,Bold"&amp;14 Budget Worksheet</oddHead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85725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85725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Bar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 Lukyanova</dc:creator>
  <cp:lastModifiedBy>Sandra Carlson</cp:lastModifiedBy>
  <cp:lastPrinted>2014-03-28T22:26:23Z</cp:lastPrinted>
  <dcterms:created xsi:type="dcterms:W3CDTF">2014-03-28T18:55:12Z</dcterms:created>
  <dcterms:modified xsi:type="dcterms:W3CDTF">2014-03-28T22:26:46Z</dcterms:modified>
</cp:coreProperties>
</file>